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Лист1!$A$1:$N$91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3" i="1"/>
  <c r="N73" s="1"/>
  <c r="M74"/>
  <c r="N74" s="1"/>
  <c r="M75"/>
  <c r="N75" s="1"/>
  <c r="M76"/>
  <c r="N76" s="1"/>
  <c r="M77"/>
  <c r="N77" s="1"/>
  <c r="M78"/>
  <c r="N78" s="1"/>
  <c r="M79"/>
  <c r="N79" s="1"/>
  <c r="M80"/>
  <c r="M81"/>
  <c r="N81" s="1"/>
  <c r="M82"/>
  <c r="N82" s="1"/>
  <c r="M83"/>
  <c r="N83" s="1"/>
  <c r="M84"/>
  <c r="M85"/>
  <c r="N85" s="1"/>
  <c r="M86"/>
  <c r="N86" s="1"/>
  <c r="M87"/>
  <c r="N87" s="1"/>
  <c r="M88"/>
  <c r="N88" s="1"/>
  <c r="M89"/>
  <c r="N89" s="1"/>
  <c r="N80"/>
  <c r="N84"/>
  <c r="M72"/>
  <c r="N72" s="1"/>
  <c r="M71"/>
  <c r="N71" s="1"/>
  <c r="M65" l="1"/>
  <c r="N65" s="1"/>
  <c r="M66"/>
  <c r="N66" s="1"/>
  <c r="M67"/>
  <c r="N67" s="1"/>
  <c r="M68"/>
  <c r="N68" s="1"/>
  <c r="M69"/>
  <c r="N69" s="1"/>
  <c r="M70"/>
  <c r="N70" s="1"/>
  <c r="M17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N17"/>
  <c r="N90" l="1"/>
  <c r="M16"/>
  <c r="N16" s="1"/>
</calcChain>
</file>

<file path=xl/sharedStrings.xml><?xml version="1.0" encoding="utf-8"?>
<sst xmlns="http://schemas.openxmlformats.org/spreadsheetml/2006/main" count="168" uniqueCount="100">
  <si>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</si>
  <si>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</si>
  <si>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</si>
  <si>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</si>
  <si>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</si>
  <si>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</si>
  <si>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</si>
  <si>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</si>
  <si>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</si>
  <si>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</si>
  <si>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</si>
  <si>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</si>
  <si>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</si>
  <si>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</si>
  <si>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</si>
  <si>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</si>
  <si>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</si>
  <si>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</si>
  <si>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</si>
  <si>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>Поликлиника №2</t>
  </si>
  <si>
    <t>Поликлиника №1</t>
  </si>
  <si>
    <t>Шт</t>
  </si>
  <si>
    <t>Уп</t>
  </si>
  <si>
    <t>Блок для записей Attache Economy 90x90x90 мм белый (плотность 65 г/кв.м)</t>
  </si>
  <si>
    <t>Бумага для офисной техники Svetocopy Eco (А4, марка С, 80 г/кв.м, белизна 60 %)</t>
  </si>
  <si>
    <t>Бумага для офисной техники Комус Документ Standard (A5, марка C, 80 г/кв.м, 500 листов)</t>
  </si>
  <si>
    <t>Клейкие закладки Attache пластиковые 5 цветов по 20 листов 12x45 мм</t>
  </si>
  <si>
    <t>Карандаш чернографитный HB с ластиком Attache Economy заточенный шестигранный (черный корпус)</t>
  </si>
  <si>
    <t>Клей-карандаш Attache Extra 40 г</t>
  </si>
  <si>
    <t>Клей-карандаш Attache Extra 20 г</t>
  </si>
  <si>
    <t>Клей ПВА 125 г Attache Economy</t>
  </si>
  <si>
    <t>Корректирующая жидкость (штрих) Гамма водная 20 мл</t>
  </si>
  <si>
    <t>Ластик Milan каучуковый прямоугольный 31x23x7 мм</t>
  </si>
  <si>
    <t>Набор маркеров перманентных 4 цвета (толщина линии 3-5 мм) круглый наконечник</t>
  </si>
  <si>
    <t>Ручка шариковая неавтоматическая Beifa AA 927 синяя (толщина линии 0.5 мм)</t>
  </si>
  <si>
    <t>Стержень шариковый Beifa синий 142 мм (толщина линии 0.5 мм)</t>
  </si>
  <si>
    <t>Ручка шариковая неавтоматическая одноразовая Bic Round Stic Exact синяя (толщина линии 0.28 мм)</t>
  </si>
  <si>
    <t>Ручка шариковая неавтоматическая Attache Economy красная (оранжевый корпус, толщина линии 0.5 мм)</t>
  </si>
  <si>
    <t>Ручка шариковая неавтоматическая Attache Economy синяя (корпус в ассортименте, толщина линии 0,4 мм)</t>
  </si>
  <si>
    <t>Скобы для степлера №10 KW-Trio оцинкованные (1000 штук в упаковке)</t>
  </si>
  <si>
    <t>Скобы для степлера №24/6 KW-Trio оцинкованные (1000 штук в упаковке)</t>
  </si>
  <si>
    <t>Скоросшиватель пластиковый Attache Акварель А4 до 100 листов (толщина обложки 0.12 мм, 10 штук в упаковке)</t>
  </si>
  <si>
    <t>Скоросшиватель картонный Дело № А4 до 200 листов белый (плотность 360 г/кв.м, 20 штук в упаковке)</t>
  </si>
  <si>
    <t>Клейкая лента канцелярская прозрачная 19 мм x 10 м (12 штук в упаковке)</t>
  </si>
  <si>
    <t>Клейкая лента упаковочная Attache 48 мм x 45 м 40 мкм прозрачная (6 штук в упаковке)</t>
  </si>
  <si>
    <t>Тетрадь общая А5 48 листов в клетку на скрепке (обложка синяя)</t>
  </si>
  <si>
    <t>Тетрадь общая А4 96 листов в клетку на скрепке (обложка синяя)</t>
  </si>
  <si>
    <t>Файл-вкладыш Комус А4 45 мкм прозрачный рифленый 100 штук в упаковке</t>
  </si>
  <si>
    <t>Краска штемпельная Kores синяя на водно-масляной основе 28 г</t>
  </si>
  <si>
    <t>Батарейки Promega пальчиковые АA LR6 (10 штук в упаковке)</t>
  </si>
  <si>
    <t>Батарейки Promega мизинчиковые ААA LR03 (10 штук в упаковке)</t>
  </si>
  <si>
    <t>Батарейки Promega D LR20 (2 штуки в упаковке)</t>
  </si>
  <si>
    <t>Аккумулятор ААА 650 мАч GP 650 series 65AAAHC 2 штуки в упаковке NiMh</t>
  </si>
  <si>
    <t>Скрепки 33 мм Deli металлические с полимерным покрытием (100 штук в упаковке)</t>
  </si>
  <si>
    <t>Степлер-мини Комус до 16 листов синий</t>
  </si>
  <si>
    <t>Степлер Reiter RG PS-273F до 30 листов оранжевый</t>
  </si>
  <si>
    <t>Калькулятор настольный Attache ATC-444-12F 12-разрядный черный 192x148x33 мм</t>
  </si>
  <si>
    <t>Скрепки 50 мм Attache металлические с полимерным покрытием (50 штук в упаковке)</t>
  </si>
  <si>
    <t>Зажимы для бумаг Attache Economy 32 мм черные (12 штук в упаковке)</t>
  </si>
  <si>
    <t>Зажимы для бумаг Attache Economy 51 мм черные (12 штук в упаковке)</t>
  </si>
  <si>
    <t>Папка-регистратор Attache 75 мм мрамор в ассортименте (черная/серая) (10 штук в упаковке)</t>
  </si>
  <si>
    <t>Короб архивный на 2-х завязках Attache 150 мм картон бурый до 1500 листов</t>
  </si>
  <si>
    <t>Папка-уголок Attache A4 пластиковая 100 мкм цвет ассорти (10 штук в упаковке)</t>
  </si>
  <si>
    <t>Папка-конверт на кнопке Attache Акварель А5 180 мкм (5 штук в упаковке)</t>
  </si>
  <si>
    <t>Папка-обложка без скоросшивателя Дело № А4 20 мм мелованный картон до 200 листов (плотность 280 г/кв.м, 10 штук в упаковке)</t>
  </si>
  <si>
    <t>Кнопки для пробковых досок силовые Attache Economy 50 шт./уп. цв.</t>
  </si>
  <si>
    <t>Линейка  30 см Attache Economy пластиковая цвета в ассортименте</t>
  </si>
  <si>
    <t>Антистеплер Attache Economy черный</t>
  </si>
  <si>
    <t>Стикеры Attache Selection 38x51 мм неоновые 4 цвета (4 блока по 50 листов)</t>
  </si>
  <si>
    <t>Механизм для скоросшивателя пластиковый синий (80x110 мм, 25 штук в упаковке)</t>
  </si>
  <si>
    <t>Механизм для скоросшивателя Attache разъемный металлопластиковый зеленый (80х110 мм, 10 штук в упаковке)</t>
  </si>
  <si>
    <t>Бумага</t>
  </si>
  <si>
    <t>Корректирующая жидкость</t>
  </si>
  <si>
    <t>Стикеры</t>
  </si>
  <si>
    <t>Скрепки</t>
  </si>
  <si>
    <t>Ручка шариковая неавтомат</t>
  </si>
  <si>
    <t>Скобы для степлера</t>
  </si>
  <si>
    <t>Клей-карандаш</t>
  </si>
  <si>
    <t>Клей ПВА</t>
  </si>
  <si>
    <t>Стержень шариковый</t>
  </si>
  <si>
    <t>Клейкие закладки</t>
  </si>
  <si>
    <t>Ручка шариковая неавтоматическая</t>
  </si>
  <si>
    <t>Файл-вкладыш</t>
  </si>
  <si>
    <t>Короб архивный на 2-х завязках</t>
  </si>
  <si>
    <t>Ножницы</t>
  </si>
  <si>
    <t>Скоросшиватель пластиковый</t>
  </si>
  <si>
    <t xml:space="preserve">Тетрадь школьная </t>
  </si>
  <si>
    <t>Клейкая лента упаковочная</t>
  </si>
  <si>
    <t>Клейкая лента канцелярская</t>
  </si>
  <si>
    <t>Блок для записей</t>
  </si>
  <si>
    <t>Карандаш чернографитный</t>
  </si>
  <si>
    <t>Маркер перманентный черный</t>
  </si>
  <si>
    <t>Маркер перманентный</t>
  </si>
  <si>
    <t>Щт</t>
  </si>
  <si>
    <t>шт.</t>
  </si>
  <si>
    <t>уп.</t>
  </si>
  <si>
    <t>Канцелярские принадлежности</t>
  </si>
  <si>
    <t>Источник информации №16409942 от 29.11.2022; №16462819 от 07.12.2022</t>
  </si>
  <si>
    <t>Источник информации №442 от 29.11.2022; №367 от 07.12.2022</t>
  </si>
  <si>
    <t xml:space="preserve">Источник информации №512 от 29.11.2022; №854 от 07.12.2022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</si>
</sst>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view="pageBreakPreview" topLeftCell="A58" zoomScale="90" zoomScaleSheetLayoutView="90" workbookViewId="0">
      <selection activeCell="I18" sqref="I18"/>
    </sheetView>
  </sheetViews>
  <sheetFormatPr defaultRowHeight="61.5" customHeight="1"/>
  <cols>
    <col min="1" max="1" width="6.28515625" style="2" customWidth="1"/>
    <col min="2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21.5703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61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1.75" customHeight="1">
      <c r="A2" s="24" t="s">
        <v>13</v>
      </c>
      <c r="B2" s="24"/>
      <c r="C2" s="24"/>
      <c r="D2" s="24"/>
      <c r="E2" s="24"/>
      <c r="F2" s="24"/>
      <c r="G2" s="24"/>
      <c r="H2" s="24"/>
      <c r="I2" s="26" t="s">
        <v>96</v>
      </c>
      <c r="J2" s="27"/>
      <c r="K2" s="27"/>
      <c r="L2" s="27"/>
      <c r="M2" s="27"/>
      <c r="N2" s="28"/>
    </row>
    <row r="3" spans="1:14" ht="28.5" customHeight="1">
      <c r="A3" s="24" t="s">
        <v>6</v>
      </c>
      <c r="B3" s="24"/>
      <c r="C3" s="24"/>
      <c r="D3" s="24"/>
      <c r="E3" s="24"/>
      <c r="F3" s="24"/>
      <c r="G3" s="24"/>
      <c r="H3" s="24"/>
      <c r="I3" s="25">
        <v>44910</v>
      </c>
      <c r="J3" s="25"/>
      <c r="K3" s="25"/>
      <c r="L3" s="25"/>
      <c r="M3" s="25"/>
      <c r="N3" s="25"/>
    </row>
    <row r="4" spans="1:14" ht="50.25" customHeight="1">
      <c r="A4" s="29" t="s">
        <v>14</v>
      </c>
      <c r="B4" s="29"/>
      <c r="C4" s="29"/>
      <c r="D4" s="29"/>
      <c r="E4" s="29"/>
      <c r="F4" s="29"/>
      <c r="G4" s="29"/>
      <c r="H4" s="29"/>
      <c r="I4" s="30" t="s">
        <v>15</v>
      </c>
      <c r="J4" s="30"/>
      <c r="K4" s="30"/>
      <c r="L4" s="30"/>
      <c r="M4" s="30"/>
      <c r="N4" s="30"/>
    </row>
    <row r="5" spans="1:14" ht="39" customHeight="1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21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30" customHeight="1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31.5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24" customHeight="1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4.7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52.5" customHeight="1">
      <c r="A11" s="24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44.25" customHeight="1">
      <c r="A12" s="24" t="s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1" customFormat="1" ht="61.5" customHeight="1">
      <c r="A13" s="18" t="s">
        <v>0</v>
      </c>
      <c r="B13" s="18"/>
      <c r="C13" s="18"/>
      <c r="D13" s="18"/>
      <c r="E13" s="18"/>
      <c r="F13" s="18"/>
      <c r="G13" s="18" t="s">
        <v>1</v>
      </c>
      <c r="H13" s="18" t="s">
        <v>2</v>
      </c>
      <c r="I13" s="32" t="s">
        <v>3</v>
      </c>
      <c r="J13" s="34" t="s">
        <v>97</v>
      </c>
      <c r="K13" s="34" t="s">
        <v>98</v>
      </c>
      <c r="L13" s="34" t="s">
        <v>99</v>
      </c>
      <c r="M13" s="32" t="s">
        <v>4</v>
      </c>
      <c r="N13" s="31" t="s">
        <v>5</v>
      </c>
    </row>
    <row r="14" spans="1:14" s="1" customFormat="1" ht="103.5" customHeight="1">
      <c r="A14" s="36"/>
      <c r="B14" s="36"/>
      <c r="C14" s="36"/>
      <c r="D14" s="36"/>
      <c r="E14" s="36"/>
      <c r="F14" s="36"/>
      <c r="G14" s="36"/>
      <c r="H14" s="36"/>
      <c r="I14" s="33"/>
      <c r="J14" s="35"/>
      <c r="K14" s="35"/>
      <c r="L14" s="35"/>
      <c r="M14" s="33"/>
      <c r="N14" s="31"/>
    </row>
    <row r="15" spans="1:14" s="1" customFormat="1" ht="80.25" customHeight="1">
      <c r="A15" s="19" t="s">
        <v>20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</row>
    <row r="16" spans="1:14" s="1" customFormat="1" ht="61.5" customHeight="1">
      <c r="A16" s="22">
        <v>1</v>
      </c>
      <c r="B16" s="22"/>
      <c r="C16" s="22"/>
      <c r="D16" s="22"/>
      <c r="E16" s="22"/>
      <c r="F16" s="22"/>
      <c r="G16" s="14" t="s">
        <v>23</v>
      </c>
      <c r="H16" s="11" t="s">
        <v>94</v>
      </c>
      <c r="I16" s="15">
        <v>80</v>
      </c>
      <c r="J16" s="12">
        <v>60.57</v>
      </c>
      <c r="K16" s="12">
        <v>68.44</v>
      </c>
      <c r="L16" s="12">
        <v>67.84</v>
      </c>
      <c r="M16" s="13">
        <f t="shared" ref="M16:M61" si="0">(J16+K16+L16)/3</f>
        <v>65.61666666666666</v>
      </c>
      <c r="N16" s="13">
        <f>M16*I16</f>
        <v>5249.333333333333</v>
      </c>
    </row>
    <row r="17" spans="1:14" ht="61.5" customHeight="1">
      <c r="A17" s="22">
        <v>2</v>
      </c>
      <c r="B17" s="22"/>
      <c r="C17" s="22"/>
      <c r="D17" s="22"/>
      <c r="E17" s="22"/>
      <c r="F17" s="22"/>
      <c r="G17" s="14" t="s">
        <v>24</v>
      </c>
      <c r="H17" s="16" t="s">
        <v>94</v>
      </c>
      <c r="I17" s="15">
        <v>800</v>
      </c>
      <c r="J17" s="7">
        <v>312.05</v>
      </c>
      <c r="K17" s="7">
        <v>352.62</v>
      </c>
      <c r="L17" s="7">
        <v>349.5</v>
      </c>
      <c r="M17" s="13">
        <f t="shared" si="0"/>
        <v>338.05666666666667</v>
      </c>
      <c r="N17" s="13">
        <f t="shared" ref="N17:N77" si="1">M17*I17</f>
        <v>270445.33333333331</v>
      </c>
    </row>
    <row r="18" spans="1:14" ht="61.5" customHeight="1">
      <c r="A18" s="22">
        <v>3</v>
      </c>
      <c r="B18" s="22"/>
      <c r="C18" s="22"/>
      <c r="D18" s="22"/>
      <c r="E18" s="22"/>
      <c r="F18" s="22"/>
      <c r="G18" s="14" t="s">
        <v>25</v>
      </c>
      <c r="H18" s="16" t="s">
        <v>94</v>
      </c>
      <c r="I18" s="15">
        <v>75</v>
      </c>
      <c r="J18" s="12">
        <v>260.74</v>
      </c>
      <c r="K18" s="12">
        <v>299.85000000000002</v>
      </c>
      <c r="L18" s="12">
        <v>292.02999999999997</v>
      </c>
      <c r="M18" s="13">
        <f t="shared" si="0"/>
        <v>284.20666666666665</v>
      </c>
      <c r="N18" s="13">
        <f t="shared" si="1"/>
        <v>21315.5</v>
      </c>
    </row>
    <row r="19" spans="1:14" ht="61.5" customHeight="1">
      <c r="A19" s="22">
        <v>4</v>
      </c>
      <c r="B19" s="22"/>
      <c r="C19" s="22"/>
      <c r="D19" s="22"/>
      <c r="E19" s="22"/>
      <c r="F19" s="22"/>
      <c r="G19" s="14" t="s">
        <v>26</v>
      </c>
      <c r="H19" s="16" t="s">
        <v>94</v>
      </c>
      <c r="I19" s="15">
        <v>20</v>
      </c>
      <c r="J19" s="12">
        <v>47.43</v>
      </c>
      <c r="K19" s="12">
        <v>53.6</v>
      </c>
      <c r="L19" s="12">
        <v>52.17</v>
      </c>
      <c r="M19" s="13">
        <f t="shared" si="0"/>
        <v>51.066666666666663</v>
      </c>
      <c r="N19" s="13">
        <f t="shared" si="1"/>
        <v>1021.3333333333333</v>
      </c>
    </row>
    <row r="20" spans="1:14" ht="61.5" customHeight="1">
      <c r="A20" s="22">
        <v>5</v>
      </c>
      <c r="B20" s="22"/>
      <c r="C20" s="22"/>
      <c r="D20" s="22"/>
      <c r="E20" s="22"/>
      <c r="F20" s="22"/>
      <c r="G20" s="14" t="s">
        <v>27</v>
      </c>
      <c r="H20" s="16" t="s">
        <v>94</v>
      </c>
      <c r="I20" s="15">
        <v>80</v>
      </c>
      <c r="J20" s="12">
        <v>6.42</v>
      </c>
      <c r="K20" s="12">
        <v>7.38</v>
      </c>
      <c r="L20" s="12">
        <v>7.19</v>
      </c>
      <c r="M20" s="13">
        <f t="shared" si="0"/>
        <v>6.996666666666667</v>
      </c>
      <c r="N20" s="13">
        <f t="shared" si="1"/>
        <v>559.73333333333335</v>
      </c>
    </row>
    <row r="21" spans="1:14" ht="61.5" customHeight="1">
      <c r="A21" s="22">
        <v>6</v>
      </c>
      <c r="B21" s="22"/>
      <c r="C21" s="22"/>
      <c r="D21" s="22"/>
      <c r="E21" s="22"/>
      <c r="F21" s="22"/>
      <c r="G21" s="14" t="s">
        <v>28</v>
      </c>
      <c r="H21" s="16" t="s">
        <v>94</v>
      </c>
      <c r="I21" s="15">
        <v>180</v>
      </c>
      <c r="J21" s="12">
        <v>102.8</v>
      </c>
      <c r="K21" s="12">
        <v>118.22</v>
      </c>
      <c r="L21" s="12">
        <v>115.14</v>
      </c>
      <c r="M21" s="13">
        <f t="shared" si="0"/>
        <v>112.05333333333333</v>
      </c>
      <c r="N21" s="13">
        <f t="shared" si="1"/>
        <v>20169.599999999999</v>
      </c>
    </row>
    <row r="22" spans="1:14" ht="61.5" customHeight="1">
      <c r="A22" s="22">
        <v>7</v>
      </c>
      <c r="B22" s="22"/>
      <c r="C22" s="22"/>
      <c r="D22" s="22"/>
      <c r="E22" s="22"/>
      <c r="F22" s="22"/>
      <c r="G22" s="14" t="s">
        <v>29</v>
      </c>
      <c r="H22" s="16" t="s">
        <v>94</v>
      </c>
      <c r="I22" s="15">
        <v>180</v>
      </c>
      <c r="J22" s="12">
        <v>92.7</v>
      </c>
      <c r="K22" s="12">
        <v>104.75</v>
      </c>
      <c r="L22" s="12">
        <v>102.9</v>
      </c>
      <c r="M22" s="13">
        <f t="shared" si="0"/>
        <v>100.11666666666667</v>
      </c>
      <c r="N22" s="13">
        <f t="shared" si="1"/>
        <v>18021</v>
      </c>
    </row>
    <row r="23" spans="1:14" ht="61.5" customHeight="1">
      <c r="A23" s="22">
        <v>8</v>
      </c>
      <c r="B23" s="22"/>
      <c r="C23" s="22"/>
      <c r="D23" s="22"/>
      <c r="E23" s="22"/>
      <c r="F23" s="22"/>
      <c r="G23" s="14" t="s">
        <v>30</v>
      </c>
      <c r="H23" s="16" t="s">
        <v>94</v>
      </c>
      <c r="I23" s="15">
        <v>12</v>
      </c>
      <c r="J23" s="12">
        <v>43.54</v>
      </c>
      <c r="K23" s="12">
        <v>49.2</v>
      </c>
      <c r="L23" s="12">
        <v>48.33</v>
      </c>
      <c r="M23" s="13">
        <f t="shared" si="0"/>
        <v>47.023333333333333</v>
      </c>
      <c r="N23" s="13">
        <f t="shared" si="1"/>
        <v>564.28</v>
      </c>
    </row>
    <row r="24" spans="1:14" ht="61.5" customHeight="1">
      <c r="A24" s="22">
        <v>9</v>
      </c>
      <c r="B24" s="22"/>
      <c r="C24" s="22"/>
      <c r="D24" s="22"/>
      <c r="E24" s="22"/>
      <c r="F24" s="22"/>
      <c r="G24" s="14" t="s">
        <v>31</v>
      </c>
      <c r="H24" s="16" t="s">
        <v>94</v>
      </c>
      <c r="I24" s="15">
        <v>80</v>
      </c>
      <c r="J24" s="12">
        <v>37.89</v>
      </c>
      <c r="K24" s="12">
        <v>44.33</v>
      </c>
      <c r="L24" s="12">
        <v>42.06</v>
      </c>
      <c r="M24" s="13">
        <f t="shared" si="0"/>
        <v>41.426666666666669</v>
      </c>
      <c r="N24" s="13">
        <f t="shared" si="1"/>
        <v>3314.1333333333337</v>
      </c>
    </row>
    <row r="25" spans="1:14" ht="61.5" customHeight="1">
      <c r="A25" s="22">
        <v>10</v>
      </c>
      <c r="B25" s="22"/>
      <c r="C25" s="22"/>
      <c r="D25" s="22"/>
      <c r="E25" s="22"/>
      <c r="F25" s="22"/>
      <c r="G25" s="14" t="s">
        <v>32</v>
      </c>
      <c r="H25" s="16" t="s">
        <v>94</v>
      </c>
      <c r="I25" s="15">
        <v>10</v>
      </c>
      <c r="J25" s="12">
        <v>11.98</v>
      </c>
      <c r="K25" s="12">
        <v>14.02</v>
      </c>
      <c r="L25" s="12">
        <v>13.42</v>
      </c>
      <c r="M25" s="13">
        <f t="shared" si="0"/>
        <v>13.14</v>
      </c>
      <c r="N25" s="13">
        <f t="shared" si="1"/>
        <v>131.4</v>
      </c>
    </row>
    <row r="26" spans="1:14" ht="61.5" customHeight="1">
      <c r="A26" s="22">
        <v>11</v>
      </c>
      <c r="B26" s="22"/>
      <c r="C26" s="22"/>
      <c r="D26" s="22"/>
      <c r="E26" s="22"/>
      <c r="F26" s="22"/>
      <c r="G26" s="14" t="s">
        <v>33</v>
      </c>
      <c r="H26" s="16" t="s">
        <v>94</v>
      </c>
      <c r="I26" s="15">
        <v>12</v>
      </c>
      <c r="J26" s="12">
        <v>70.02</v>
      </c>
      <c r="K26" s="12">
        <v>79.819999999999993</v>
      </c>
      <c r="L26" s="12">
        <v>77.02</v>
      </c>
      <c r="M26" s="13">
        <f t="shared" si="0"/>
        <v>75.61999999999999</v>
      </c>
      <c r="N26" s="13">
        <f t="shared" si="1"/>
        <v>907.43999999999983</v>
      </c>
    </row>
    <row r="27" spans="1:14" ht="61.5" customHeight="1">
      <c r="A27" s="22">
        <v>12</v>
      </c>
      <c r="B27" s="22"/>
      <c r="C27" s="22"/>
      <c r="D27" s="22"/>
      <c r="E27" s="22"/>
      <c r="F27" s="22"/>
      <c r="G27" s="14" t="s">
        <v>34</v>
      </c>
      <c r="H27" s="16" t="s">
        <v>94</v>
      </c>
      <c r="I27" s="15">
        <v>400</v>
      </c>
      <c r="J27" s="12">
        <v>7.51</v>
      </c>
      <c r="K27" s="12">
        <v>8.56</v>
      </c>
      <c r="L27" s="12">
        <v>8.26</v>
      </c>
      <c r="M27" s="13">
        <f t="shared" si="0"/>
        <v>8.11</v>
      </c>
      <c r="N27" s="13">
        <f t="shared" si="1"/>
        <v>3244</v>
      </c>
    </row>
    <row r="28" spans="1:14" ht="61.5" customHeight="1">
      <c r="A28" s="22">
        <v>13</v>
      </c>
      <c r="B28" s="22"/>
      <c r="C28" s="22"/>
      <c r="D28" s="22"/>
      <c r="E28" s="22"/>
      <c r="F28" s="22"/>
      <c r="G28" s="14" t="s">
        <v>35</v>
      </c>
      <c r="H28" s="16" t="s">
        <v>94</v>
      </c>
      <c r="I28" s="15">
        <v>800</v>
      </c>
      <c r="J28" s="12">
        <v>3.58</v>
      </c>
      <c r="K28" s="12">
        <v>4.1900000000000004</v>
      </c>
      <c r="L28" s="12">
        <v>3.94</v>
      </c>
      <c r="M28" s="13">
        <f t="shared" si="0"/>
        <v>3.9033333333333338</v>
      </c>
      <c r="N28" s="13">
        <f t="shared" si="1"/>
        <v>3122.666666666667</v>
      </c>
    </row>
    <row r="29" spans="1:14" ht="61.5" customHeight="1">
      <c r="A29" s="22">
        <v>14</v>
      </c>
      <c r="B29" s="22"/>
      <c r="C29" s="22"/>
      <c r="D29" s="22"/>
      <c r="E29" s="22"/>
      <c r="F29" s="22"/>
      <c r="G29" s="17" t="s">
        <v>36</v>
      </c>
      <c r="H29" s="16" t="s">
        <v>94</v>
      </c>
      <c r="I29" s="15">
        <v>20</v>
      </c>
      <c r="J29" s="12">
        <v>33.08</v>
      </c>
      <c r="K29" s="12">
        <v>38.04</v>
      </c>
      <c r="L29" s="12">
        <v>36.72</v>
      </c>
      <c r="M29" s="13">
        <f t="shared" si="0"/>
        <v>35.946666666666665</v>
      </c>
      <c r="N29" s="13">
        <f t="shared" si="1"/>
        <v>718.93333333333328</v>
      </c>
    </row>
    <row r="30" spans="1:14" ht="61.5" customHeight="1">
      <c r="A30" s="22">
        <v>15</v>
      </c>
      <c r="B30" s="22"/>
      <c r="C30" s="22"/>
      <c r="D30" s="22"/>
      <c r="E30" s="22"/>
      <c r="F30" s="22"/>
      <c r="G30" s="14" t="s">
        <v>37</v>
      </c>
      <c r="H30" s="16" t="s">
        <v>94</v>
      </c>
      <c r="I30" s="15">
        <v>80</v>
      </c>
      <c r="J30" s="12">
        <v>9.5299999999999994</v>
      </c>
      <c r="K30" s="12">
        <v>11.15</v>
      </c>
      <c r="L30" s="12">
        <v>10.48</v>
      </c>
      <c r="M30" s="13">
        <f t="shared" si="0"/>
        <v>10.386666666666667</v>
      </c>
      <c r="N30" s="13">
        <f t="shared" si="1"/>
        <v>830.93333333333339</v>
      </c>
    </row>
    <row r="31" spans="1:14" ht="61.5" customHeight="1">
      <c r="A31" s="22">
        <v>16</v>
      </c>
      <c r="B31" s="22"/>
      <c r="C31" s="22"/>
      <c r="D31" s="22"/>
      <c r="E31" s="22"/>
      <c r="F31" s="22"/>
      <c r="G31" s="14" t="s">
        <v>38</v>
      </c>
      <c r="H31" s="16" t="s">
        <v>94</v>
      </c>
      <c r="I31" s="15">
        <v>20</v>
      </c>
      <c r="J31" s="12">
        <v>9.16</v>
      </c>
      <c r="K31" s="12">
        <v>10.44</v>
      </c>
      <c r="L31" s="12">
        <v>10.17</v>
      </c>
      <c r="M31" s="13">
        <f t="shared" si="0"/>
        <v>9.9233333333333338</v>
      </c>
      <c r="N31" s="13">
        <f t="shared" si="1"/>
        <v>198.46666666666667</v>
      </c>
    </row>
    <row r="32" spans="1:14" ht="61.5" customHeight="1">
      <c r="A32" s="22">
        <v>17</v>
      </c>
      <c r="B32" s="22"/>
      <c r="C32" s="22"/>
      <c r="D32" s="22"/>
      <c r="E32" s="22"/>
      <c r="F32" s="22"/>
      <c r="G32" s="14" t="s">
        <v>39</v>
      </c>
      <c r="H32" s="16" t="s">
        <v>94</v>
      </c>
      <c r="I32" s="15">
        <v>80</v>
      </c>
      <c r="J32" s="12">
        <v>32.93</v>
      </c>
      <c r="K32" s="12">
        <v>38.200000000000003</v>
      </c>
      <c r="L32" s="12">
        <v>36.880000000000003</v>
      </c>
      <c r="M32" s="13">
        <f t="shared" si="0"/>
        <v>36.00333333333333</v>
      </c>
      <c r="N32" s="13">
        <f t="shared" si="1"/>
        <v>2880.2666666666664</v>
      </c>
    </row>
    <row r="33" spans="1:14" ht="61.5" customHeight="1">
      <c r="A33" s="22">
        <v>18</v>
      </c>
      <c r="B33" s="22"/>
      <c r="C33" s="22"/>
      <c r="D33" s="22"/>
      <c r="E33" s="22"/>
      <c r="F33" s="22"/>
      <c r="G33" s="14" t="s">
        <v>40</v>
      </c>
      <c r="H33" s="16" t="s">
        <v>95</v>
      </c>
      <c r="I33" s="15">
        <v>80</v>
      </c>
      <c r="J33" s="12">
        <v>56.84</v>
      </c>
      <c r="K33" s="12">
        <v>66.5</v>
      </c>
      <c r="L33" s="12">
        <v>63.09</v>
      </c>
      <c r="M33" s="13">
        <f t="shared" si="0"/>
        <v>62.143333333333338</v>
      </c>
      <c r="N33" s="13">
        <f t="shared" si="1"/>
        <v>4971.4666666666672</v>
      </c>
    </row>
    <row r="34" spans="1:14" ht="61.5" customHeight="1">
      <c r="A34" s="22">
        <v>19</v>
      </c>
      <c r="B34" s="22"/>
      <c r="C34" s="22"/>
      <c r="D34" s="22"/>
      <c r="E34" s="22"/>
      <c r="F34" s="22"/>
      <c r="G34" s="14" t="s">
        <v>41</v>
      </c>
      <c r="H34" s="16" t="s">
        <v>95</v>
      </c>
      <c r="I34" s="15">
        <v>12</v>
      </c>
      <c r="J34" s="12">
        <v>193.46</v>
      </c>
      <c r="K34" s="12">
        <v>220.54</v>
      </c>
      <c r="L34" s="12">
        <v>212.81</v>
      </c>
      <c r="M34" s="13">
        <f t="shared" si="0"/>
        <v>208.93666666666664</v>
      </c>
      <c r="N34" s="13">
        <f t="shared" si="1"/>
        <v>2507.2399999999998</v>
      </c>
    </row>
    <row r="35" spans="1:14" ht="61.5" customHeight="1">
      <c r="A35" s="22">
        <v>20</v>
      </c>
      <c r="B35" s="22"/>
      <c r="C35" s="22"/>
      <c r="D35" s="22"/>
      <c r="E35" s="22"/>
      <c r="F35" s="22"/>
      <c r="G35" s="14" t="s">
        <v>42</v>
      </c>
      <c r="H35" s="16" t="s">
        <v>95</v>
      </c>
      <c r="I35" s="15">
        <v>4</v>
      </c>
      <c r="J35" s="12">
        <v>394.34</v>
      </c>
      <c r="K35" s="12">
        <v>449.55</v>
      </c>
      <c r="L35" s="12">
        <v>433.77</v>
      </c>
      <c r="M35" s="13">
        <f t="shared" si="0"/>
        <v>425.8866666666666</v>
      </c>
      <c r="N35" s="13">
        <f t="shared" si="1"/>
        <v>1703.5466666666664</v>
      </c>
    </row>
    <row r="36" spans="1:14" ht="61.5" customHeight="1">
      <c r="A36" s="22">
        <v>21</v>
      </c>
      <c r="B36" s="22"/>
      <c r="C36" s="22"/>
      <c r="D36" s="22"/>
      <c r="E36" s="22"/>
      <c r="F36" s="22"/>
      <c r="G36" s="14" t="s">
        <v>43</v>
      </c>
      <c r="H36" s="16" t="s">
        <v>95</v>
      </c>
      <c r="I36" s="15">
        <v>4</v>
      </c>
      <c r="J36" s="12">
        <v>185.79</v>
      </c>
      <c r="K36" s="12">
        <v>211.8</v>
      </c>
      <c r="L36" s="12">
        <v>208.08</v>
      </c>
      <c r="M36" s="13">
        <f t="shared" si="0"/>
        <v>201.89000000000001</v>
      </c>
      <c r="N36" s="13">
        <f t="shared" si="1"/>
        <v>807.56000000000006</v>
      </c>
    </row>
    <row r="37" spans="1:14" ht="61.5" customHeight="1">
      <c r="A37" s="22">
        <v>22</v>
      </c>
      <c r="B37" s="22"/>
      <c r="C37" s="22"/>
      <c r="D37" s="22"/>
      <c r="E37" s="22"/>
      <c r="F37" s="22"/>
      <c r="G37" s="14" t="s">
        <v>44</v>
      </c>
      <c r="H37" s="16" t="s">
        <v>94</v>
      </c>
      <c r="I37" s="15">
        <v>8</v>
      </c>
      <c r="J37" s="12">
        <v>204</v>
      </c>
      <c r="K37" s="12">
        <v>230.52</v>
      </c>
      <c r="L37" s="12">
        <v>226.44</v>
      </c>
      <c r="M37" s="13">
        <f t="shared" si="0"/>
        <v>220.32000000000002</v>
      </c>
      <c r="N37" s="13">
        <f t="shared" si="1"/>
        <v>1762.5600000000002</v>
      </c>
    </row>
    <row r="38" spans="1:14" ht="61.5" customHeight="1">
      <c r="A38" s="22">
        <v>23</v>
      </c>
      <c r="B38" s="22"/>
      <c r="C38" s="22"/>
      <c r="D38" s="22"/>
      <c r="E38" s="22"/>
      <c r="F38" s="22"/>
      <c r="G38" s="14" t="s">
        <v>45</v>
      </c>
      <c r="H38" s="16" t="s">
        <v>94</v>
      </c>
      <c r="I38" s="15">
        <v>10</v>
      </c>
      <c r="J38" s="12">
        <v>43.17</v>
      </c>
      <c r="K38" s="12">
        <v>49.21</v>
      </c>
      <c r="L38" s="12">
        <v>47.92</v>
      </c>
      <c r="M38" s="13">
        <f t="shared" si="0"/>
        <v>46.766666666666673</v>
      </c>
      <c r="N38" s="13">
        <f t="shared" si="1"/>
        <v>467.66666666666674</v>
      </c>
    </row>
    <row r="39" spans="1:14" ht="61.5" customHeight="1">
      <c r="A39" s="22">
        <v>24</v>
      </c>
      <c r="B39" s="22"/>
      <c r="C39" s="22"/>
      <c r="D39" s="22"/>
      <c r="E39" s="22"/>
      <c r="F39" s="22"/>
      <c r="G39" s="14" t="s">
        <v>46</v>
      </c>
      <c r="H39" s="16" t="s">
        <v>94</v>
      </c>
      <c r="I39" s="15">
        <v>15</v>
      </c>
      <c r="J39" s="12">
        <v>136.83000000000001</v>
      </c>
      <c r="K39" s="12">
        <v>160.09</v>
      </c>
      <c r="L39" s="12">
        <v>150.51</v>
      </c>
      <c r="M39" s="13">
        <f t="shared" si="0"/>
        <v>149.14333333333335</v>
      </c>
      <c r="N39" s="13">
        <f t="shared" si="1"/>
        <v>2237.15</v>
      </c>
    </row>
    <row r="40" spans="1:14" ht="61.5" customHeight="1">
      <c r="A40" s="22">
        <v>25</v>
      </c>
      <c r="B40" s="22"/>
      <c r="C40" s="22"/>
      <c r="D40" s="22"/>
      <c r="E40" s="22"/>
      <c r="F40" s="22"/>
      <c r="G40" s="14" t="s">
        <v>47</v>
      </c>
      <c r="H40" s="16" t="s">
        <v>94</v>
      </c>
      <c r="I40" s="15">
        <v>20</v>
      </c>
      <c r="J40" s="12">
        <v>465.48</v>
      </c>
      <c r="K40" s="12">
        <v>535.29999999999995</v>
      </c>
      <c r="L40" s="12">
        <v>516.67999999999995</v>
      </c>
      <c r="M40" s="13">
        <f t="shared" si="0"/>
        <v>505.82</v>
      </c>
      <c r="N40" s="13">
        <f t="shared" si="1"/>
        <v>10116.4</v>
      </c>
    </row>
    <row r="41" spans="1:14" ht="61.5" customHeight="1">
      <c r="A41" s="22">
        <v>26</v>
      </c>
      <c r="B41" s="22"/>
      <c r="C41" s="22"/>
      <c r="D41" s="22"/>
      <c r="E41" s="22"/>
      <c r="F41" s="22"/>
      <c r="G41" s="14" t="s">
        <v>48</v>
      </c>
      <c r="H41" s="16" t="s">
        <v>95</v>
      </c>
      <c r="I41" s="15">
        <v>20</v>
      </c>
      <c r="J41" s="12">
        <v>121.35</v>
      </c>
      <c r="K41" s="12">
        <v>137.13</v>
      </c>
      <c r="L41" s="12">
        <v>133.49</v>
      </c>
      <c r="M41" s="13">
        <f t="shared" si="0"/>
        <v>130.65666666666667</v>
      </c>
      <c r="N41" s="13">
        <f t="shared" si="1"/>
        <v>2613.1333333333332</v>
      </c>
    </row>
    <row r="42" spans="1:14" ht="61.5" customHeight="1">
      <c r="A42" s="22">
        <v>27</v>
      </c>
      <c r="B42" s="22"/>
      <c r="C42" s="22"/>
      <c r="D42" s="22"/>
      <c r="E42" s="22"/>
      <c r="F42" s="22"/>
      <c r="G42" s="14" t="s">
        <v>49</v>
      </c>
      <c r="H42" s="16" t="s">
        <v>95</v>
      </c>
      <c r="I42" s="15">
        <v>4</v>
      </c>
      <c r="J42" s="12">
        <v>207.7</v>
      </c>
      <c r="K42" s="12">
        <v>234.7</v>
      </c>
      <c r="L42" s="12">
        <v>228.47</v>
      </c>
      <c r="M42" s="13">
        <f t="shared" si="0"/>
        <v>223.62333333333333</v>
      </c>
      <c r="N42" s="13">
        <f t="shared" si="1"/>
        <v>894.49333333333334</v>
      </c>
    </row>
    <row r="43" spans="1:14" ht="61.5" customHeight="1">
      <c r="A43" s="22">
        <v>28</v>
      </c>
      <c r="B43" s="22"/>
      <c r="C43" s="22"/>
      <c r="D43" s="22"/>
      <c r="E43" s="22"/>
      <c r="F43" s="22"/>
      <c r="G43" s="14" t="s">
        <v>50</v>
      </c>
      <c r="H43" s="16" t="s">
        <v>95</v>
      </c>
      <c r="I43" s="15">
        <v>4</v>
      </c>
      <c r="J43" s="12">
        <v>208.78</v>
      </c>
      <c r="K43" s="12">
        <v>240.1</v>
      </c>
      <c r="L43" s="12">
        <v>233.83</v>
      </c>
      <c r="M43" s="13">
        <f t="shared" si="0"/>
        <v>227.57000000000002</v>
      </c>
      <c r="N43" s="13">
        <f t="shared" si="1"/>
        <v>910.28000000000009</v>
      </c>
    </row>
    <row r="44" spans="1:14" ht="61.5" customHeight="1">
      <c r="A44" s="22">
        <v>29</v>
      </c>
      <c r="B44" s="22"/>
      <c r="C44" s="22"/>
      <c r="D44" s="22"/>
      <c r="E44" s="22"/>
      <c r="F44" s="22"/>
      <c r="G44" s="14" t="s">
        <v>51</v>
      </c>
      <c r="H44" s="16"/>
      <c r="I44" s="15">
        <v>8</v>
      </c>
      <c r="J44" s="12">
        <v>309.81</v>
      </c>
      <c r="K44" s="12">
        <v>356.28</v>
      </c>
      <c r="L44" s="12">
        <v>343.89</v>
      </c>
      <c r="M44" s="13">
        <f t="shared" si="0"/>
        <v>336.65999999999997</v>
      </c>
      <c r="N44" s="13">
        <f t="shared" si="1"/>
        <v>2693.2799999999997</v>
      </c>
    </row>
    <row r="45" spans="1:14" ht="61.5" customHeight="1">
      <c r="A45" s="22">
        <v>30</v>
      </c>
      <c r="B45" s="22"/>
      <c r="C45" s="22"/>
      <c r="D45" s="22"/>
      <c r="E45" s="22"/>
      <c r="F45" s="22"/>
      <c r="G45" s="14" t="s">
        <v>52</v>
      </c>
      <c r="H45" s="16"/>
      <c r="I45" s="15">
        <v>2</v>
      </c>
      <c r="J45" s="12">
        <v>324.26</v>
      </c>
      <c r="K45" s="12">
        <v>379.38</v>
      </c>
      <c r="L45" s="12">
        <v>359.93</v>
      </c>
      <c r="M45" s="13">
        <f t="shared" si="0"/>
        <v>354.52333333333331</v>
      </c>
      <c r="N45" s="13">
        <f t="shared" si="1"/>
        <v>709.04666666666662</v>
      </c>
    </row>
    <row r="46" spans="1:14" ht="61.5" customHeight="1">
      <c r="A46" s="22">
        <v>31</v>
      </c>
      <c r="B46" s="22"/>
      <c r="C46" s="22"/>
      <c r="D46" s="22"/>
      <c r="E46" s="22"/>
      <c r="F46" s="22"/>
      <c r="G46" s="14" t="s">
        <v>53</v>
      </c>
      <c r="H46" s="16" t="s">
        <v>95</v>
      </c>
      <c r="I46" s="15">
        <v>16</v>
      </c>
      <c r="J46" s="12">
        <v>37.36</v>
      </c>
      <c r="K46" s="12">
        <v>42.22</v>
      </c>
      <c r="L46" s="12">
        <v>41.1</v>
      </c>
      <c r="M46" s="13">
        <f t="shared" si="0"/>
        <v>40.226666666666667</v>
      </c>
      <c r="N46" s="13">
        <f t="shared" si="1"/>
        <v>643.62666666666667</v>
      </c>
    </row>
    <row r="47" spans="1:14" ht="61.5" customHeight="1">
      <c r="A47" s="22">
        <v>32</v>
      </c>
      <c r="B47" s="22"/>
      <c r="C47" s="22"/>
      <c r="D47" s="22"/>
      <c r="E47" s="22"/>
      <c r="F47" s="22"/>
      <c r="G47" s="14" t="s">
        <v>54</v>
      </c>
      <c r="H47" s="16" t="s">
        <v>94</v>
      </c>
      <c r="I47" s="15">
        <v>10</v>
      </c>
      <c r="J47" s="12">
        <v>112.23</v>
      </c>
      <c r="K47" s="12">
        <v>126.82</v>
      </c>
      <c r="L47" s="12">
        <v>123.45</v>
      </c>
      <c r="M47" s="13">
        <f t="shared" si="0"/>
        <v>120.83333333333333</v>
      </c>
      <c r="N47" s="13">
        <f t="shared" si="1"/>
        <v>1208.3333333333333</v>
      </c>
    </row>
    <row r="48" spans="1:14" ht="61.5" customHeight="1">
      <c r="A48" s="22">
        <v>33</v>
      </c>
      <c r="B48" s="22"/>
      <c r="C48" s="22"/>
      <c r="D48" s="22"/>
      <c r="E48" s="22"/>
      <c r="F48" s="22"/>
      <c r="G48" s="14" t="s">
        <v>55</v>
      </c>
      <c r="H48" s="16" t="s">
        <v>94</v>
      </c>
      <c r="I48" s="15">
        <v>5</v>
      </c>
      <c r="J48" s="12">
        <v>603.65</v>
      </c>
      <c r="K48" s="12">
        <v>706.27</v>
      </c>
      <c r="L48" s="12">
        <v>676.09</v>
      </c>
      <c r="M48" s="13">
        <f t="shared" si="0"/>
        <v>662.00333333333344</v>
      </c>
      <c r="N48" s="13">
        <f t="shared" si="1"/>
        <v>3310.0166666666673</v>
      </c>
    </row>
    <row r="49" spans="1:14" ht="61.5" customHeight="1">
      <c r="A49" s="22">
        <v>34</v>
      </c>
      <c r="B49" s="22"/>
      <c r="C49" s="22"/>
      <c r="D49" s="22"/>
      <c r="E49" s="22"/>
      <c r="F49" s="22"/>
      <c r="G49" s="14" t="s">
        <v>56</v>
      </c>
      <c r="H49" s="16" t="s">
        <v>94</v>
      </c>
      <c r="I49" s="15">
        <v>2</v>
      </c>
      <c r="J49" s="12">
        <v>642.17999999999995</v>
      </c>
      <c r="K49" s="12">
        <v>738.51</v>
      </c>
      <c r="L49" s="12">
        <v>706.4</v>
      </c>
      <c r="M49" s="13">
        <f t="shared" si="0"/>
        <v>695.69666666666672</v>
      </c>
      <c r="N49" s="13">
        <f t="shared" si="1"/>
        <v>1391.3933333333334</v>
      </c>
    </row>
    <row r="50" spans="1:14" ht="61.5" customHeight="1">
      <c r="A50" s="22">
        <v>35</v>
      </c>
      <c r="B50" s="22"/>
      <c r="C50" s="22"/>
      <c r="D50" s="22"/>
      <c r="E50" s="22"/>
      <c r="F50" s="22"/>
      <c r="G50" s="14" t="s">
        <v>57</v>
      </c>
      <c r="H50" s="16" t="s">
        <v>94</v>
      </c>
      <c r="I50" s="15">
        <v>10</v>
      </c>
      <c r="J50" s="12">
        <v>72.959999999999994</v>
      </c>
      <c r="K50" s="12">
        <v>82.44</v>
      </c>
      <c r="L50" s="12">
        <v>80.260000000000005</v>
      </c>
      <c r="M50" s="13">
        <f t="shared" si="0"/>
        <v>78.553333333333327</v>
      </c>
      <c r="N50" s="13">
        <f t="shared" si="1"/>
        <v>785.5333333333333</v>
      </c>
    </row>
    <row r="51" spans="1:14" ht="61.5" customHeight="1">
      <c r="A51" s="22">
        <v>36</v>
      </c>
      <c r="B51" s="22"/>
      <c r="C51" s="22"/>
      <c r="D51" s="22"/>
      <c r="E51" s="22"/>
      <c r="F51" s="22"/>
      <c r="G51" s="14" t="s">
        <v>58</v>
      </c>
      <c r="H51" s="16" t="s">
        <v>94</v>
      </c>
      <c r="I51" s="15">
        <v>2</v>
      </c>
      <c r="J51" s="12">
        <v>94.74</v>
      </c>
      <c r="K51" s="12">
        <v>110.85</v>
      </c>
      <c r="L51" s="12">
        <v>105.16</v>
      </c>
      <c r="M51" s="13">
        <f t="shared" si="0"/>
        <v>103.58333333333333</v>
      </c>
      <c r="N51" s="13">
        <f t="shared" si="1"/>
        <v>207.16666666666666</v>
      </c>
    </row>
    <row r="52" spans="1:14" ht="61.5" customHeight="1">
      <c r="A52" s="22">
        <v>37</v>
      </c>
      <c r="B52" s="22"/>
      <c r="C52" s="22"/>
      <c r="D52" s="22"/>
      <c r="E52" s="22"/>
      <c r="F52" s="22"/>
      <c r="G52" s="14" t="s">
        <v>59</v>
      </c>
      <c r="H52" s="16" t="s">
        <v>94</v>
      </c>
      <c r="I52" s="15">
        <v>2</v>
      </c>
      <c r="J52" s="12">
        <v>240.72</v>
      </c>
      <c r="K52" s="12">
        <v>272.01</v>
      </c>
      <c r="L52" s="12">
        <v>269.61</v>
      </c>
      <c r="M52" s="13">
        <f t="shared" si="0"/>
        <v>260.78000000000003</v>
      </c>
      <c r="N52" s="13">
        <f t="shared" si="1"/>
        <v>521.56000000000006</v>
      </c>
    </row>
    <row r="53" spans="1:14" ht="61.5" customHeight="1">
      <c r="A53" s="22">
        <v>38</v>
      </c>
      <c r="B53" s="22"/>
      <c r="C53" s="22"/>
      <c r="D53" s="22"/>
      <c r="E53" s="22"/>
      <c r="F53" s="22"/>
      <c r="G53" s="14" t="s">
        <v>60</v>
      </c>
      <c r="H53" s="16" t="s">
        <v>95</v>
      </c>
      <c r="I53" s="15">
        <v>2</v>
      </c>
      <c r="J53" s="12">
        <v>2189.9699999999998</v>
      </c>
      <c r="K53" s="12">
        <v>2562.2600000000002</v>
      </c>
      <c r="L53" s="12">
        <v>2452.77</v>
      </c>
      <c r="M53" s="13">
        <f t="shared" si="0"/>
        <v>2401.6666666666665</v>
      </c>
      <c r="N53" s="13">
        <f t="shared" si="1"/>
        <v>4803.333333333333</v>
      </c>
    </row>
    <row r="54" spans="1:14" ht="61.5" customHeight="1">
      <c r="A54" s="22">
        <v>39</v>
      </c>
      <c r="B54" s="22"/>
      <c r="C54" s="22"/>
      <c r="D54" s="22"/>
      <c r="E54" s="22"/>
      <c r="F54" s="22"/>
      <c r="G54" s="14" t="s">
        <v>61</v>
      </c>
      <c r="H54" s="16" t="s">
        <v>94</v>
      </c>
      <c r="I54" s="15">
        <v>10</v>
      </c>
      <c r="J54" s="12">
        <v>174.72</v>
      </c>
      <c r="K54" s="12">
        <v>200.93</v>
      </c>
      <c r="L54" s="12">
        <v>192.19</v>
      </c>
      <c r="M54" s="13">
        <f t="shared" si="0"/>
        <v>189.27999999999997</v>
      </c>
      <c r="N54" s="13">
        <f t="shared" si="1"/>
        <v>1892.7999999999997</v>
      </c>
    </row>
    <row r="55" spans="1:14" ht="61.5" customHeight="1">
      <c r="A55" s="22">
        <v>40</v>
      </c>
      <c r="B55" s="22"/>
      <c r="C55" s="22"/>
      <c r="D55" s="22"/>
      <c r="E55" s="22"/>
      <c r="F55" s="22"/>
      <c r="G55" s="14" t="s">
        <v>62</v>
      </c>
      <c r="H55" s="16" t="s">
        <v>95</v>
      </c>
      <c r="I55" s="15">
        <v>10</v>
      </c>
      <c r="J55" s="12">
        <v>92.33</v>
      </c>
      <c r="K55" s="12">
        <v>108.03</v>
      </c>
      <c r="L55" s="12">
        <v>102.49</v>
      </c>
      <c r="M55" s="13">
        <f t="shared" si="0"/>
        <v>100.95</v>
      </c>
      <c r="N55" s="13">
        <f t="shared" si="1"/>
        <v>1009.5</v>
      </c>
    </row>
    <row r="56" spans="1:14" ht="61.5" customHeight="1">
      <c r="A56" s="22">
        <v>41</v>
      </c>
      <c r="B56" s="22"/>
      <c r="C56" s="22"/>
      <c r="D56" s="22"/>
      <c r="E56" s="22"/>
      <c r="F56" s="22"/>
      <c r="G56" s="14" t="s">
        <v>63</v>
      </c>
      <c r="H56" s="16" t="s">
        <v>95</v>
      </c>
      <c r="I56" s="15">
        <v>10</v>
      </c>
      <c r="J56" s="12">
        <v>156.01</v>
      </c>
      <c r="K56" s="12">
        <v>179.41</v>
      </c>
      <c r="L56" s="12">
        <v>173.17</v>
      </c>
      <c r="M56" s="13">
        <f t="shared" si="0"/>
        <v>169.52999999999997</v>
      </c>
      <c r="N56" s="13">
        <f t="shared" si="1"/>
        <v>1695.2999999999997</v>
      </c>
    </row>
    <row r="57" spans="1:14" ht="61.5" customHeight="1">
      <c r="A57" s="22">
        <v>42</v>
      </c>
      <c r="B57" s="22"/>
      <c r="C57" s="22"/>
      <c r="D57" s="22"/>
      <c r="E57" s="22"/>
      <c r="F57" s="22"/>
      <c r="G57" s="14" t="s">
        <v>64</v>
      </c>
      <c r="H57" s="16" t="s">
        <v>95</v>
      </c>
      <c r="I57" s="15">
        <v>5</v>
      </c>
      <c r="J57" s="12">
        <v>111.9</v>
      </c>
      <c r="K57" s="12">
        <v>126.45</v>
      </c>
      <c r="L57" s="12">
        <v>123.09</v>
      </c>
      <c r="M57" s="13">
        <f t="shared" si="0"/>
        <v>120.48000000000002</v>
      </c>
      <c r="N57" s="13">
        <f t="shared" si="1"/>
        <v>602.40000000000009</v>
      </c>
    </row>
    <row r="58" spans="1:14" ht="61.5" customHeight="1">
      <c r="A58" s="22">
        <v>43</v>
      </c>
      <c r="B58" s="22"/>
      <c r="C58" s="22"/>
      <c r="D58" s="22"/>
      <c r="E58" s="22"/>
      <c r="F58" s="22"/>
      <c r="G58" s="14" t="s">
        <v>65</v>
      </c>
      <c r="H58" s="16" t="s">
        <v>95</v>
      </c>
      <c r="I58" s="15">
        <v>10</v>
      </c>
      <c r="J58" s="12">
        <v>48.28</v>
      </c>
      <c r="K58" s="12">
        <v>54.56</v>
      </c>
      <c r="L58" s="12">
        <v>54.07</v>
      </c>
      <c r="M58" s="13">
        <f t="shared" si="0"/>
        <v>52.303333333333335</v>
      </c>
      <c r="N58" s="13">
        <f t="shared" si="1"/>
        <v>523.0333333333333</v>
      </c>
    </row>
    <row r="59" spans="1:14" ht="61.5" customHeight="1">
      <c r="A59" s="22">
        <v>44</v>
      </c>
      <c r="B59" s="22"/>
      <c r="C59" s="22"/>
      <c r="D59" s="22"/>
      <c r="E59" s="22"/>
      <c r="F59" s="22"/>
      <c r="G59" s="14" t="s">
        <v>66</v>
      </c>
      <c r="H59" s="16" t="s">
        <v>94</v>
      </c>
      <c r="I59" s="15">
        <v>5</v>
      </c>
      <c r="J59" s="12">
        <v>26.24</v>
      </c>
      <c r="K59" s="12">
        <v>30.18</v>
      </c>
      <c r="L59" s="12">
        <v>28.86</v>
      </c>
      <c r="M59" s="13">
        <f t="shared" si="0"/>
        <v>28.426666666666666</v>
      </c>
      <c r="N59" s="13">
        <f t="shared" si="1"/>
        <v>142.13333333333333</v>
      </c>
    </row>
    <row r="60" spans="1:14" ht="61.5" customHeight="1">
      <c r="A60" s="22">
        <v>45</v>
      </c>
      <c r="B60" s="22"/>
      <c r="C60" s="22"/>
      <c r="D60" s="22"/>
      <c r="E60" s="22"/>
      <c r="F60" s="22"/>
      <c r="G60" s="14" t="s">
        <v>67</v>
      </c>
      <c r="H60" s="16" t="s">
        <v>94</v>
      </c>
      <c r="I60" s="15">
        <v>5</v>
      </c>
      <c r="J60" s="12">
        <v>46.12</v>
      </c>
      <c r="K60" s="12">
        <v>52.58</v>
      </c>
      <c r="L60" s="12">
        <v>51.19</v>
      </c>
      <c r="M60" s="13">
        <f t="shared" si="0"/>
        <v>49.963333333333331</v>
      </c>
      <c r="N60" s="13">
        <f t="shared" si="1"/>
        <v>249.81666666666666</v>
      </c>
    </row>
    <row r="61" spans="1:14" ht="61.5" customHeight="1">
      <c r="A61" s="22">
        <v>46</v>
      </c>
      <c r="B61" s="22"/>
      <c r="C61" s="22"/>
      <c r="D61" s="22"/>
      <c r="E61" s="22"/>
      <c r="F61" s="22"/>
      <c r="G61" s="14" t="s">
        <v>68</v>
      </c>
      <c r="H61" s="16" t="s">
        <v>95</v>
      </c>
      <c r="I61" s="15">
        <v>12</v>
      </c>
      <c r="J61" s="12">
        <v>58.93</v>
      </c>
      <c r="K61" s="12">
        <v>66.59</v>
      </c>
      <c r="L61" s="12">
        <v>66</v>
      </c>
      <c r="M61" s="13">
        <f t="shared" si="0"/>
        <v>63.84</v>
      </c>
      <c r="N61" s="13">
        <f t="shared" si="1"/>
        <v>766.08</v>
      </c>
    </row>
    <row r="62" spans="1:14" ht="61.5" customHeight="1">
      <c r="A62" s="22">
        <v>47</v>
      </c>
      <c r="B62" s="22"/>
      <c r="C62" s="22"/>
      <c r="D62" s="22"/>
      <c r="E62" s="22"/>
      <c r="F62" s="22"/>
      <c r="G62" s="14" t="s">
        <v>69</v>
      </c>
      <c r="H62" s="16" t="s">
        <v>95</v>
      </c>
      <c r="I62" s="15">
        <v>10</v>
      </c>
      <c r="J62" s="12">
        <v>357.84</v>
      </c>
      <c r="K62" s="12">
        <v>415.09</v>
      </c>
      <c r="L62" s="12">
        <v>393.62</v>
      </c>
      <c r="M62" s="13">
        <f t="shared" ref="M62:M89" si="2">(J62+K62+L62)/3</f>
        <v>388.84999999999997</v>
      </c>
      <c r="N62" s="13">
        <f t="shared" si="1"/>
        <v>3888.4999999999995</v>
      </c>
    </row>
    <row r="63" spans="1:14" ht="61.5" customHeight="1">
      <c r="A63" s="22">
        <v>48</v>
      </c>
      <c r="B63" s="22"/>
      <c r="C63" s="22"/>
      <c r="D63" s="22"/>
      <c r="E63" s="22"/>
      <c r="F63" s="22"/>
      <c r="G63" s="14" t="s">
        <v>70</v>
      </c>
      <c r="H63" s="16" t="s">
        <v>95</v>
      </c>
      <c r="I63" s="15">
        <v>3</v>
      </c>
      <c r="J63" s="12">
        <v>283.33</v>
      </c>
      <c r="K63" s="12">
        <v>325.83</v>
      </c>
      <c r="L63" s="12">
        <v>317.33</v>
      </c>
      <c r="M63" s="13">
        <f t="shared" si="2"/>
        <v>308.83</v>
      </c>
      <c r="N63" s="13">
        <f t="shared" si="1"/>
        <v>926.49</v>
      </c>
    </row>
    <row r="64" spans="1:14" ht="61.5" customHeight="1">
      <c r="A64" s="19" t="s">
        <v>19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</row>
    <row r="65" spans="1:14" ht="61.5" customHeight="1">
      <c r="A65" s="18">
        <v>49</v>
      </c>
      <c r="B65" s="18"/>
      <c r="C65" s="18"/>
      <c r="D65" s="18"/>
      <c r="E65" s="18"/>
      <c r="F65" s="18"/>
      <c r="G65" s="6" t="s">
        <v>71</v>
      </c>
      <c r="H65" s="6" t="s">
        <v>18</v>
      </c>
      <c r="I65" s="6">
        <v>150</v>
      </c>
      <c r="J65" s="10">
        <v>312.05</v>
      </c>
      <c r="K65" s="10">
        <v>315.17</v>
      </c>
      <c r="L65" s="10">
        <v>330.77</v>
      </c>
      <c r="M65" s="9">
        <f t="shared" si="2"/>
        <v>319.33</v>
      </c>
      <c r="N65" s="9">
        <f t="shared" si="1"/>
        <v>47899.5</v>
      </c>
    </row>
    <row r="66" spans="1:14" ht="61.5" customHeight="1">
      <c r="A66" s="18">
        <v>50</v>
      </c>
      <c r="B66" s="18"/>
      <c r="C66" s="18"/>
      <c r="D66" s="18"/>
      <c r="E66" s="18"/>
      <c r="F66" s="18"/>
      <c r="G66" s="6" t="s">
        <v>72</v>
      </c>
      <c r="H66" s="6" t="s">
        <v>18</v>
      </c>
      <c r="I66" s="6">
        <v>50</v>
      </c>
      <c r="J66" s="10">
        <v>48.9</v>
      </c>
      <c r="K66" s="10">
        <v>49.39</v>
      </c>
      <c r="L66" s="10">
        <v>52.81</v>
      </c>
      <c r="M66" s="9">
        <f t="shared" si="2"/>
        <v>50.366666666666667</v>
      </c>
      <c r="N66" s="9">
        <f t="shared" si="1"/>
        <v>2518.3333333333335</v>
      </c>
    </row>
    <row r="67" spans="1:14" ht="61.5" customHeight="1">
      <c r="A67" s="18">
        <v>51</v>
      </c>
      <c r="B67" s="18"/>
      <c r="C67" s="18"/>
      <c r="D67" s="18"/>
      <c r="E67" s="18"/>
      <c r="F67" s="18"/>
      <c r="G67" s="6" t="s">
        <v>73</v>
      </c>
      <c r="H67" s="6" t="s">
        <v>21</v>
      </c>
      <c r="I67" s="6">
        <v>20</v>
      </c>
      <c r="J67" s="10">
        <v>229.81</v>
      </c>
      <c r="K67" s="10">
        <v>234.41</v>
      </c>
      <c r="L67" s="10">
        <v>250.49</v>
      </c>
      <c r="M67" s="9">
        <f t="shared" si="2"/>
        <v>238.23666666666668</v>
      </c>
      <c r="N67" s="9">
        <f t="shared" si="1"/>
        <v>4764.7333333333336</v>
      </c>
    </row>
    <row r="68" spans="1:14" ht="61.5" customHeight="1">
      <c r="A68" s="18">
        <v>52</v>
      </c>
      <c r="B68" s="18"/>
      <c r="C68" s="18"/>
      <c r="D68" s="18"/>
      <c r="E68" s="18"/>
      <c r="F68" s="18"/>
      <c r="G68" s="6" t="s">
        <v>74</v>
      </c>
      <c r="H68" s="6" t="s">
        <v>21</v>
      </c>
      <c r="I68" s="6">
        <v>30</v>
      </c>
      <c r="J68" s="10">
        <v>38.520000000000003</v>
      </c>
      <c r="K68" s="10">
        <v>40.450000000000003</v>
      </c>
      <c r="L68" s="10">
        <v>41.6</v>
      </c>
      <c r="M68" s="9">
        <f t="shared" si="2"/>
        <v>40.19</v>
      </c>
      <c r="N68" s="9">
        <f t="shared" si="1"/>
        <v>1205.6999999999998</v>
      </c>
    </row>
    <row r="69" spans="1:14" ht="61.5" customHeight="1">
      <c r="A69" s="18">
        <v>53</v>
      </c>
      <c r="B69" s="18"/>
      <c r="C69" s="18"/>
      <c r="D69" s="18"/>
      <c r="E69" s="18"/>
      <c r="F69" s="18"/>
      <c r="G69" s="6" t="s">
        <v>75</v>
      </c>
      <c r="H69" s="6" t="s">
        <v>21</v>
      </c>
      <c r="I69" s="6">
        <v>100</v>
      </c>
      <c r="J69" s="10">
        <v>21.93</v>
      </c>
      <c r="K69" s="10">
        <v>22.37</v>
      </c>
      <c r="L69" s="10">
        <v>23.68</v>
      </c>
      <c r="M69" s="9">
        <f t="shared" si="2"/>
        <v>22.659999999999997</v>
      </c>
      <c r="N69" s="9">
        <f t="shared" si="1"/>
        <v>2265.9999999999995</v>
      </c>
    </row>
    <row r="70" spans="1:14" ht="61.5" customHeight="1">
      <c r="A70" s="18">
        <v>54</v>
      </c>
      <c r="B70" s="18"/>
      <c r="C70" s="18"/>
      <c r="D70" s="18"/>
      <c r="E70" s="18"/>
      <c r="F70" s="18"/>
      <c r="G70" s="6" t="s">
        <v>76</v>
      </c>
      <c r="H70" s="6" t="s">
        <v>21</v>
      </c>
      <c r="I70" s="6">
        <v>100</v>
      </c>
      <c r="J70" s="10">
        <v>38.979999999999997</v>
      </c>
      <c r="K70" s="10">
        <v>39.76</v>
      </c>
      <c r="L70" s="10">
        <v>41.32</v>
      </c>
      <c r="M70" s="9">
        <f t="shared" si="2"/>
        <v>40.020000000000003</v>
      </c>
      <c r="N70" s="9">
        <f t="shared" si="1"/>
        <v>4002.0000000000005</v>
      </c>
    </row>
    <row r="71" spans="1:14" ht="61.5" customHeight="1">
      <c r="A71" s="18">
        <v>55</v>
      </c>
      <c r="B71" s="18"/>
      <c r="C71" s="18"/>
      <c r="D71" s="18"/>
      <c r="E71" s="18"/>
      <c r="F71" s="18"/>
      <c r="G71" s="6" t="s">
        <v>77</v>
      </c>
      <c r="H71" s="6" t="s">
        <v>21</v>
      </c>
      <c r="I71" s="6">
        <v>10</v>
      </c>
      <c r="J71" s="10">
        <v>32.07</v>
      </c>
      <c r="K71" s="10">
        <v>32.71</v>
      </c>
      <c r="L71" s="10">
        <v>34.64</v>
      </c>
      <c r="M71" s="9">
        <f t="shared" si="2"/>
        <v>33.14</v>
      </c>
      <c r="N71" s="9">
        <f t="shared" si="1"/>
        <v>331.4</v>
      </c>
    </row>
    <row r="72" spans="1:14" ht="61.5" customHeight="1">
      <c r="A72" s="18">
        <v>56</v>
      </c>
      <c r="B72" s="18"/>
      <c r="C72" s="18"/>
      <c r="D72" s="18"/>
      <c r="E72" s="18"/>
      <c r="F72" s="18"/>
      <c r="G72" s="6" t="s">
        <v>76</v>
      </c>
      <c r="H72" s="6" t="s">
        <v>21</v>
      </c>
      <c r="I72" s="6">
        <v>2</v>
      </c>
      <c r="J72" s="10">
        <v>55.47</v>
      </c>
      <c r="K72" s="10">
        <v>56.58</v>
      </c>
      <c r="L72" s="10">
        <v>59.35</v>
      </c>
      <c r="M72" s="9">
        <f t="shared" si="2"/>
        <v>57.133333333333333</v>
      </c>
      <c r="N72" s="9">
        <f t="shared" si="1"/>
        <v>114.26666666666667</v>
      </c>
    </row>
    <row r="73" spans="1:14" ht="61.5" customHeight="1">
      <c r="A73" s="18">
        <v>57</v>
      </c>
      <c r="B73" s="18"/>
      <c r="C73" s="18"/>
      <c r="D73" s="18"/>
      <c r="E73" s="18"/>
      <c r="F73" s="18"/>
      <c r="G73" s="6" t="s">
        <v>78</v>
      </c>
      <c r="H73" s="6" t="s">
        <v>21</v>
      </c>
      <c r="I73" s="6">
        <v>40</v>
      </c>
      <c r="J73" s="10">
        <v>49.8</v>
      </c>
      <c r="K73" s="10">
        <v>50.3</v>
      </c>
      <c r="L73" s="10">
        <v>53.78</v>
      </c>
      <c r="M73" s="9">
        <f t="shared" si="2"/>
        <v>51.293333333333329</v>
      </c>
      <c r="N73" s="9">
        <f t="shared" si="1"/>
        <v>2051.7333333333331</v>
      </c>
    </row>
    <row r="74" spans="1:14" ht="61.5" customHeight="1">
      <c r="A74" s="18">
        <v>58</v>
      </c>
      <c r="B74" s="18"/>
      <c r="C74" s="18"/>
      <c r="D74" s="18"/>
      <c r="E74" s="18"/>
      <c r="F74" s="18"/>
      <c r="G74" s="6" t="s">
        <v>79</v>
      </c>
      <c r="H74" s="6" t="s">
        <v>93</v>
      </c>
      <c r="I74" s="6">
        <v>10</v>
      </c>
      <c r="J74" s="10">
        <v>13.65</v>
      </c>
      <c r="K74" s="10">
        <v>13.92</v>
      </c>
      <c r="L74" s="10">
        <v>14.61</v>
      </c>
      <c r="M74" s="9">
        <f t="shared" si="2"/>
        <v>14.06</v>
      </c>
      <c r="N74" s="9">
        <f t="shared" si="1"/>
        <v>140.6</v>
      </c>
    </row>
    <row r="75" spans="1:14" ht="61.5" customHeight="1">
      <c r="A75" s="18">
        <v>59</v>
      </c>
      <c r="B75" s="18"/>
      <c r="C75" s="18"/>
      <c r="D75" s="18"/>
      <c r="E75" s="18"/>
      <c r="F75" s="18"/>
      <c r="G75" s="6" t="s">
        <v>80</v>
      </c>
      <c r="H75" s="6" t="s">
        <v>21</v>
      </c>
      <c r="I75" s="6">
        <v>5</v>
      </c>
      <c r="J75" s="10">
        <v>50.9</v>
      </c>
      <c r="K75" s="10">
        <v>52.94</v>
      </c>
      <c r="L75" s="10">
        <v>54.97</v>
      </c>
      <c r="M75" s="9">
        <f t="shared" si="2"/>
        <v>52.936666666666667</v>
      </c>
      <c r="N75" s="9">
        <f t="shared" si="1"/>
        <v>264.68333333333334</v>
      </c>
    </row>
    <row r="76" spans="1:14" ht="61.5" customHeight="1">
      <c r="A76" s="18">
        <v>60</v>
      </c>
      <c r="B76" s="18"/>
      <c r="C76" s="18"/>
      <c r="D76" s="18"/>
      <c r="E76" s="18"/>
      <c r="F76" s="18"/>
      <c r="G76" s="6" t="s">
        <v>81</v>
      </c>
      <c r="H76" s="6" t="s">
        <v>21</v>
      </c>
      <c r="I76" s="6">
        <v>5</v>
      </c>
      <c r="J76" s="10">
        <v>87.31</v>
      </c>
      <c r="K76" s="10">
        <v>91.68</v>
      </c>
      <c r="L76" s="10">
        <v>92.55</v>
      </c>
      <c r="M76" s="9">
        <f t="shared" si="2"/>
        <v>90.513333333333335</v>
      </c>
      <c r="N76" s="9">
        <f t="shared" si="1"/>
        <v>452.56666666666666</v>
      </c>
    </row>
    <row r="77" spans="1:14" ht="61.5" customHeight="1">
      <c r="A77" s="18">
        <v>61</v>
      </c>
      <c r="B77" s="18"/>
      <c r="C77" s="18"/>
      <c r="D77" s="18"/>
      <c r="E77" s="18"/>
      <c r="F77" s="18"/>
      <c r="G77" s="6" t="s">
        <v>81</v>
      </c>
      <c r="H77" s="6" t="s">
        <v>18</v>
      </c>
      <c r="I77" s="6">
        <v>50</v>
      </c>
      <c r="J77" s="10">
        <v>11.87</v>
      </c>
      <c r="K77" s="10">
        <v>12.46</v>
      </c>
      <c r="L77" s="10">
        <v>12.82</v>
      </c>
      <c r="M77" s="9">
        <f t="shared" si="2"/>
        <v>12.383333333333333</v>
      </c>
      <c r="N77" s="9">
        <f t="shared" si="1"/>
        <v>619.16666666666663</v>
      </c>
    </row>
    <row r="78" spans="1:14" ht="61.5" customHeight="1">
      <c r="A78" s="18">
        <v>62</v>
      </c>
      <c r="B78" s="18"/>
      <c r="C78" s="18"/>
      <c r="D78" s="18"/>
      <c r="E78" s="18"/>
      <c r="F78" s="18"/>
      <c r="G78" s="6" t="s">
        <v>82</v>
      </c>
      <c r="H78" s="6" t="s">
        <v>22</v>
      </c>
      <c r="I78" s="6">
        <v>10</v>
      </c>
      <c r="J78" s="10">
        <v>155.03</v>
      </c>
      <c r="K78" s="10">
        <v>156.58000000000001</v>
      </c>
      <c r="L78" s="10">
        <v>167.43</v>
      </c>
      <c r="M78" s="9">
        <f t="shared" si="2"/>
        <v>159.68</v>
      </c>
      <c r="N78" s="9">
        <f t="shared" ref="N78:N89" si="3">M78*I78</f>
        <v>1596.8000000000002</v>
      </c>
    </row>
    <row r="79" spans="1:14" ht="61.5" customHeight="1">
      <c r="A79" s="18">
        <v>63</v>
      </c>
      <c r="B79" s="18"/>
      <c r="C79" s="18"/>
      <c r="D79" s="18"/>
      <c r="E79" s="18"/>
      <c r="F79" s="18"/>
      <c r="G79" s="6" t="s">
        <v>83</v>
      </c>
      <c r="H79" s="6" t="s">
        <v>22</v>
      </c>
      <c r="I79" s="6">
        <v>20</v>
      </c>
      <c r="J79" s="10">
        <v>603.94000000000005</v>
      </c>
      <c r="K79" s="10">
        <v>616.02</v>
      </c>
      <c r="L79" s="10">
        <v>652.26</v>
      </c>
      <c r="M79" s="9">
        <f t="shared" si="2"/>
        <v>624.07333333333338</v>
      </c>
      <c r="N79" s="9">
        <f t="shared" si="3"/>
        <v>12481.466666666667</v>
      </c>
    </row>
    <row r="80" spans="1:14" ht="61.5" customHeight="1">
      <c r="A80" s="18">
        <v>64</v>
      </c>
      <c r="B80" s="18"/>
      <c r="C80" s="18"/>
      <c r="D80" s="18"/>
      <c r="E80" s="18"/>
      <c r="F80" s="18"/>
      <c r="G80" s="6" t="s">
        <v>84</v>
      </c>
      <c r="H80" s="6" t="s">
        <v>21</v>
      </c>
      <c r="I80" s="6">
        <v>20</v>
      </c>
      <c r="J80" s="10">
        <v>53.59</v>
      </c>
      <c r="K80" s="10">
        <v>55.73</v>
      </c>
      <c r="L80" s="10">
        <v>58.41</v>
      </c>
      <c r="M80" s="9">
        <f t="shared" si="2"/>
        <v>55.91</v>
      </c>
      <c r="N80" s="9">
        <f t="shared" si="3"/>
        <v>1118.1999999999998</v>
      </c>
    </row>
    <row r="81" spans="1:14" ht="61.5" customHeight="1">
      <c r="A81" s="18">
        <v>65</v>
      </c>
      <c r="B81" s="18"/>
      <c r="C81" s="18"/>
      <c r="D81" s="18"/>
      <c r="E81" s="18"/>
      <c r="F81" s="18"/>
      <c r="G81" s="6" t="s">
        <v>85</v>
      </c>
      <c r="H81" s="6" t="s">
        <v>22</v>
      </c>
      <c r="I81" s="6">
        <v>32</v>
      </c>
      <c r="J81" s="10">
        <v>133.59</v>
      </c>
      <c r="K81" s="10">
        <v>134.93</v>
      </c>
      <c r="L81" s="10">
        <v>142.94</v>
      </c>
      <c r="M81" s="9">
        <f t="shared" si="2"/>
        <v>137.15333333333334</v>
      </c>
      <c r="N81" s="9">
        <f t="shared" si="3"/>
        <v>4388.9066666666668</v>
      </c>
    </row>
    <row r="82" spans="1:14" ht="61.5" customHeight="1">
      <c r="A82" s="18">
        <v>66</v>
      </c>
      <c r="B82" s="18"/>
      <c r="C82" s="18"/>
      <c r="D82" s="18"/>
      <c r="E82" s="18"/>
      <c r="F82" s="18"/>
      <c r="G82" s="6" t="s">
        <v>86</v>
      </c>
      <c r="H82" s="6" t="s">
        <v>21</v>
      </c>
      <c r="I82" s="6">
        <v>20</v>
      </c>
      <c r="J82" s="10">
        <v>136.78</v>
      </c>
      <c r="K82" s="10">
        <v>139.52000000000001</v>
      </c>
      <c r="L82" s="10">
        <v>149.09</v>
      </c>
      <c r="M82" s="9">
        <f t="shared" si="2"/>
        <v>141.79666666666665</v>
      </c>
      <c r="N82" s="9">
        <f t="shared" si="3"/>
        <v>2835.9333333333329</v>
      </c>
    </row>
    <row r="83" spans="1:14" ht="61.5" customHeight="1">
      <c r="A83" s="18">
        <v>67</v>
      </c>
      <c r="B83" s="18"/>
      <c r="C83" s="18"/>
      <c r="D83" s="18"/>
      <c r="E83" s="18"/>
      <c r="F83" s="18"/>
      <c r="G83" s="6" t="s">
        <v>87</v>
      </c>
      <c r="H83" s="6" t="s">
        <v>21</v>
      </c>
      <c r="I83" s="6">
        <v>32</v>
      </c>
      <c r="J83" s="10">
        <v>39</v>
      </c>
      <c r="K83" s="10">
        <v>40.17</v>
      </c>
      <c r="L83" s="10">
        <v>42.51</v>
      </c>
      <c r="M83" s="9">
        <f t="shared" si="2"/>
        <v>40.56</v>
      </c>
      <c r="N83" s="9">
        <f t="shared" si="3"/>
        <v>1297.92</v>
      </c>
    </row>
    <row r="84" spans="1:14" ht="61.5" customHeight="1">
      <c r="A84" s="18">
        <v>68</v>
      </c>
      <c r="B84" s="18"/>
      <c r="C84" s="18"/>
      <c r="D84" s="18"/>
      <c r="E84" s="18"/>
      <c r="F84" s="18"/>
      <c r="G84" s="6" t="s">
        <v>88</v>
      </c>
      <c r="H84" s="6" t="s">
        <v>21</v>
      </c>
      <c r="I84" s="6">
        <v>32</v>
      </c>
      <c r="J84" s="10">
        <v>16.82</v>
      </c>
      <c r="K84" s="10">
        <v>17.489999999999998</v>
      </c>
      <c r="L84" s="10">
        <v>18.170000000000002</v>
      </c>
      <c r="M84" s="9">
        <f t="shared" si="2"/>
        <v>17.493333333333336</v>
      </c>
      <c r="N84" s="9">
        <f t="shared" si="3"/>
        <v>559.78666666666675</v>
      </c>
    </row>
    <row r="85" spans="1:14" ht="61.5" customHeight="1">
      <c r="A85" s="18">
        <v>69</v>
      </c>
      <c r="B85" s="18"/>
      <c r="C85" s="18"/>
      <c r="D85" s="18"/>
      <c r="E85" s="18"/>
      <c r="F85" s="18"/>
      <c r="G85" s="6" t="s">
        <v>89</v>
      </c>
      <c r="H85" s="6" t="s">
        <v>21</v>
      </c>
      <c r="I85" s="6">
        <v>32</v>
      </c>
      <c r="J85" s="10">
        <v>35.64</v>
      </c>
      <c r="K85" s="10">
        <v>37.07</v>
      </c>
      <c r="L85" s="10">
        <v>38.85</v>
      </c>
      <c r="M85" s="9">
        <f t="shared" si="2"/>
        <v>37.186666666666667</v>
      </c>
      <c r="N85" s="9">
        <f t="shared" si="3"/>
        <v>1189.9733333333334</v>
      </c>
    </row>
    <row r="86" spans="1:14" ht="61.5" customHeight="1">
      <c r="A86" s="18">
        <v>70</v>
      </c>
      <c r="B86" s="18"/>
      <c r="C86" s="18"/>
      <c r="D86" s="18"/>
      <c r="E86" s="18"/>
      <c r="F86" s="18"/>
      <c r="G86" s="6" t="s">
        <v>82</v>
      </c>
      <c r="H86" s="6" t="s">
        <v>22</v>
      </c>
      <c r="I86" s="6">
        <v>4</v>
      </c>
      <c r="J86" s="10">
        <v>184.91</v>
      </c>
      <c r="K86" s="10">
        <v>188.61</v>
      </c>
      <c r="L86" s="10">
        <v>199.7</v>
      </c>
      <c r="M86" s="9">
        <f t="shared" si="2"/>
        <v>191.07333333333335</v>
      </c>
      <c r="N86" s="9">
        <f t="shared" si="3"/>
        <v>764.29333333333341</v>
      </c>
    </row>
    <row r="87" spans="1:14" ht="61.5" customHeight="1">
      <c r="A87" s="18">
        <v>71</v>
      </c>
      <c r="B87" s="18"/>
      <c r="C87" s="18"/>
      <c r="D87" s="18"/>
      <c r="E87" s="18"/>
      <c r="F87" s="18"/>
      <c r="G87" s="6" t="s">
        <v>90</v>
      </c>
      <c r="H87" s="6" t="s">
        <v>21</v>
      </c>
      <c r="I87" s="6">
        <v>4</v>
      </c>
      <c r="J87" s="10">
        <v>6.42</v>
      </c>
      <c r="K87" s="10">
        <v>6.48</v>
      </c>
      <c r="L87" s="10">
        <v>6.93</v>
      </c>
      <c r="M87" s="9">
        <f t="shared" si="2"/>
        <v>6.6099999999999994</v>
      </c>
      <c r="N87" s="9">
        <f t="shared" si="3"/>
        <v>26.439999999999998</v>
      </c>
    </row>
    <row r="88" spans="1:14" ht="61.5" customHeight="1">
      <c r="A88" s="18">
        <v>72</v>
      </c>
      <c r="B88" s="18"/>
      <c r="C88" s="18"/>
      <c r="D88" s="18"/>
      <c r="E88" s="18"/>
      <c r="F88" s="18"/>
      <c r="G88" s="6" t="s">
        <v>91</v>
      </c>
      <c r="H88" s="6" t="s">
        <v>21</v>
      </c>
      <c r="I88" s="6">
        <v>50</v>
      </c>
      <c r="J88" s="10">
        <v>31.35</v>
      </c>
      <c r="K88" s="10">
        <v>31.66</v>
      </c>
      <c r="L88" s="10">
        <v>33.86</v>
      </c>
      <c r="M88" s="9">
        <f t="shared" si="2"/>
        <v>32.29</v>
      </c>
      <c r="N88" s="9">
        <f t="shared" si="3"/>
        <v>1614.5</v>
      </c>
    </row>
    <row r="89" spans="1:14" ht="61.5" customHeight="1">
      <c r="A89" s="18">
        <v>73</v>
      </c>
      <c r="B89" s="18"/>
      <c r="C89" s="18"/>
      <c r="D89" s="18"/>
      <c r="E89" s="18"/>
      <c r="F89" s="18"/>
      <c r="G89" s="6" t="s">
        <v>92</v>
      </c>
      <c r="H89" s="6" t="s">
        <v>21</v>
      </c>
      <c r="I89" s="6">
        <v>20</v>
      </c>
      <c r="J89" s="10">
        <v>46.7</v>
      </c>
      <c r="K89" s="10">
        <v>48.1</v>
      </c>
      <c r="L89" s="10">
        <v>50.44</v>
      </c>
      <c r="M89" s="9">
        <f t="shared" si="2"/>
        <v>48.413333333333334</v>
      </c>
      <c r="N89" s="9">
        <f t="shared" si="3"/>
        <v>968.26666666666665</v>
      </c>
    </row>
    <row r="90" spans="1:14" ht="61.5" customHeight="1">
      <c r="N90" s="5">
        <f>SUM(N16:N89)</f>
        <v>505128.36333333357</v>
      </c>
    </row>
    <row r="91" spans="1:14" ht="61.5" customHeight="1">
      <c r="N91" s="8"/>
    </row>
  </sheetData>
  <mergeCells count="99">
    <mergeCell ref="A15:N15"/>
    <mergeCell ref="A60:F60"/>
    <mergeCell ref="A61:F61"/>
    <mergeCell ref="A62:F62"/>
    <mergeCell ref="A63:F63"/>
    <mergeCell ref="A55:F55"/>
    <mergeCell ref="A56:F56"/>
    <mergeCell ref="A57:F57"/>
    <mergeCell ref="A58:F58"/>
    <mergeCell ref="A59:F59"/>
    <mergeCell ref="A50:F50"/>
    <mergeCell ref="A51:F51"/>
    <mergeCell ref="A52:F52"/>
    <mergeCell ref="A53:F53"/>
    <mergeCell ref="A43:F43"/>
    <mergeCell ref="A44:F44"/>
    <mergeCell ref="A54:F54"/>
    <mergeCell ref="A45:F45"/>
    <mergeCell ref="A46:F46"/>
    <mergeCell ref="A47:F47"/>
    <mergeCell ref="A48:F48"/>
    <mergeCell ref="A49:F49"/>
    <mergeCell ref="A41:F41"/>
    <mergeCell ref="A40:F40"/>
    <mergeCell ref="A39:F39"/>
    <mergeCell ref="A38:F38"/>
    <mergeCell ref="A37:F37"/>
    <mergeCell ref="A36:F36"/>
    <mergeCell ref="A35:F35"/>
    <mergeCell ref="A34:F34"/>
    <mergeCell ref="A33:F33"/>
    <mergeCell ref="A32:F32"/>
    <mergeCell ref="A12:N12"/>
    <mergeCell ref="A9:N9"/>
    <mergeCell ref="A10:N10"/>
    <mergeCell ref="A11:N11"/>
    <mergeCell ref="K13:K14"/>
    <mergeCell ref="L13:L14"/>
    <mergeCell ref="H13:H14"/>
    <mergeCell ref="I13:I14"/>
    <mergeCell ref="A13:F14"/>
    <mergeCell ref="G13:G14"/>
    <mergeCell ref="A42:F42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16:F16"/>
    <mergeCell ref="A7:N7"/>
    <mergeCell ref="A8:N8"/>
    <mergeCell ref="N13:N14"/>
    <mergeCell ref="M13:M14"/>
    <mergeCell ref="J13:J14"/>
    <mergeCell ref="A64:N64"/>
    <mergeCell ref="A17:F17"/>
    <mergeCell ref="A18:F18"/>
    <mergeCell ref="A19:F19"/>
    <mergeCell ref="A20:F20"/>
    <mergeCell ref="A21:F21"/>
    <mergeCell ref="A22:F22"/>
    <mergeCell ref="A23:F23"/>
    <mergeCell ref="A29:F29"/>
    <mergeCell ref="A28:F28"/>
    <mergeCell ref="A27:F27"/>
    <mergeCell ref="A26:F26"/>
    <mergeCell ref="A25:F25"/>
    <mergeCell ref="A24:F24"/>
    <mergeCell ref="A31:F31"/>
    <mergeCell ref="A30:F30"/>
    <mergeCell ref="A69:F69"/>
    <mergeCell ref="A70:F70"/>
    <mergeCell ref="A65:F65"/>
    <mergeCell ref="A66:F66"/>
    <mergeCell ref="A67:F67"/>
    <mergeCell ref="A68:F68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6:F86"/>
    <mergeCell ref="A87:F87"/>
    <mergeCell ref="A88:F88"/>
    <mergeCell ref="A89:F89"/>
    <mergeCell ref="A81:F81"/>
    <mergeCell ref="A82:F82"/>
    <mergeCell ref="A83:F83"/>
    <mergeCell ref="A84:F84"/>
    <mergeCell ref="A85:F85"/>
  </mergeCells>
  <pageMargins left="0.70866141732283472" right="0.19685039370078741" top="0.74803149606299213" bottom="0.74803149606299213" header="0.31496062992125984" footer="0.31496062992125984"/>
  <pageSetup paperSize="9" scale="49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2021-12-22T13:05:06Z</cp:lastPrinted>
  <dcterms:created xsi:type="dcterms:W3CDTF">2014-11-19T08:38:45Z</dcterms:created>
  <dcterms:modified xsi:type="dcterms:W3CDTF">2022-12-14T13:53:40Z</dcterms:modified>
</cp:coreProperties>
</file>